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427E3670-3A85-4823-A5DA-96AEA6DD8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2" i="1" l="1"/>
  <c r="F41" i="1" l="1"/>
  <c r="D41" i="1"/>
  <c r="G42" i="1"/>
  <c r="G125" i="1" l="1"/>
  <c r="G124" i="1"/>
  <c r="D124" i="1" l="1"/>
  <c r="C42" i="1" l="1"/>
  <c r="B13" i="1" l="1"/>
  <c r="E41" i="1" l="1"/>
  <c r="C125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C74" i="1" s="1"/>
  <c r="C65" i="1" s="1"/>
  <c r="C61" i="1" s="1"/>
  <c r="B78" i="1"/>
  <c r="G74" i="1"/>
  <c r="G65" i="1" s="1"/>
  <c r="G61" i="1" s="1"/>
  <c r="F74" i="1"/>
  <c r="F65" i="1" s="1"/>
  <c r="F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F51" i="1"/>
  <c r="E51" i="1"/>
  <c r="G51" i="1" s="1"/>
  <c r="D51" i="1"/>
  <c r="C51" i="1"/>
  <c r="B51" i="1"/>
  <c r="G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<sst xmlns="http://schemas.openxmlformats.org/spreadsheetml/2006/main" count="171" uniqueCount="90">
  <si>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</si>
  <si>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</si>
  <si>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</si>
  <si>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</si>
  <si>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</si>
  <si>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</si>
  <si>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</si>
  <si>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</si>
  <si>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</si>
  <si>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</si>
  <si>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</si>
  <si>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</si>
  <si>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</si>
  <si>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</si>
  <si>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</si>
  <si>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</si>
  <si>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</si>
  <si>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</si>
  <si>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</si>
  <si>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</si>
  <si>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</si>
  <si>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</si>
  <si>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</si>
  <si>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</si>
  <si>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</si>
  <si>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</si>
  <si>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</si>
  <si>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</si>
  <si>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</si>
  <si>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</si>
  <si>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</si>
  <si>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</si>
  <si>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</si>
  <si>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</si>
  <si>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</si>
  <si>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</si>
  <si>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</si>
  <si>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</si>
  <si>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</si>
  <si>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</si>
  <si>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</si>
  <si>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</si>
  <si>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</si>
  <si>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</si>
  <si>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</si>
  <si>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</si>
  <si>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</si>
  <si>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</si>
  <si>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</si>
  <si>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</si>
  <si>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</si>
  <si>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</si>
  <si>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</si>
  <si>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</si>
  <si>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</si>
  <si>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</si>
  <si>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</si>
  <si>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</si>
  <si>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</si>
  <si>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</si>
  <si>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</si>
  <si>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</si>
  <si>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</si>
  <si>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</si>
  <si>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</si>
  <si>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</si>
  <si>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</si>
  <si>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</si>
  <si>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</si>
  <si>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</si>
  <si>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</si>
  <si>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</si>
  <si>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</si>
  <si>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</si>
  <si>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</si>
  <si>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</si>
  <si>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</si>
  <si>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</si>
  <si>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</si>
  <si>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</si>
  <si>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</si>
  <si>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</si>
  <si>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</si>
  <si>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</si>
  <si>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</si>
  <si>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</si>
  <si>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</si>
  <si>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</si>
  <si>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30 de septiembre de 2026</t>
  </si>
  <si>
    <t xml:space="preserve">  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</si>
</sst>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50" zoomScaleNormal="50" workbookViewId="0">
      <selection activeCell="B20" sqref="B20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604808899.25</v>
      </c>
      <c r="C12" s="6">
        <f t="shared" si="0"/>
        <v>-12168015.219999967</v>
      </c>
      <c r="D12" s="6">
        <f>SUM(D13,D21,D31,D41,D51,D61,D65,D74,D78)</f>
        <v>592640884.03000009</v>
      </c>
      <c r="E12" s="6">
        <f t="shared" si="0"/>
        <v>537891141.27999997</v>
      </c>
      <c r="F12" s="6">
        <f t="shared" si="0"/>
        <v>509619919.00999999</v>
      </c>
      <c r="G12" s="6">
        <f t="shared" si="0"/>
        <v>54749742.75000006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604808899.25</v>
      </c>
      <c r="C41" s="8">
        <f t="shared" si="4"/>
        <v>-12833836.659999967</v>
      </c>
      <c r="D41" s="8">
        <f t="shared" si="4"/>
        <v>591975062.59000003</v>
      </c>
      <c r="E41" s="8">
        <f>SUM(E42:E50)</f>
        <v>537891141.27999997</v>
      </c>
      <c r="F41" s="8">
        <f>SUM(F42:F50)</f>
        <v>509619919.00999999</v>
      </c>
      <c r="G41" s="8">
        <f t="shared" si="4"/>
        <v>54083921.310000062</v>
      </c>
    </row>
    <row r="42" spans="1:7">
      <c r="A42" s="7" t="s">
        <v>41</v>
      </c>
      <c r="B42" s="8">
        <v>604808899.25</v>
      </c>
      <c r="C42" s="8">
        <f>D42-B42</f>
        <v>-12833836.659999967</v>
      </c>
      <c r="D42" s="8">
        <v>591975062.59000003</v>
      </c>
      <c r="E42" s="8">
        <v>537891141.27999997</v>
      </c>
      <c r="F42" s="8">
        <v>509619919.00999999</v>
      </c>
      <c r="G42" s="8">
        <f>D42-E42</f>
        <v>54083921.310000062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F51" si="5">SUM(B52:B60)</f>
        <v>0</v>
      </c>
      <c r="C51" s="8">
        <f t="shared" si="5"/>
        <v>665821.43999999994</v>
      </c>
      <c r="D51" s="8">
        <f t="shared" si="5"/>
        <v>665821.43999999994</v>
      </c>
      <c r="E51" s="8">
        <f t="shared" si="5"/>
        <v>0</v>
      </c>
      <c r="F51" s="8">
        <f t="shared" si="5"/>
        <v>0</v>
      </c>
      <c r="G51" s="8">
        <f>D51-E51</f>
        <v>665821.43999999994</v>
      </c>
    </row>
    <row r="52" spans="1:7">
      <c r="A52" s="7" t="s">
        <v>51</v>
      </c>
      <c r="B52" s="8">
        <v>0</v>
      </c>
      <c r="C52" s="8">
        <v>665821.43999999994</v>
      </c>
      <c r="D52" s="8">
        <v>665821.43999999994</v>
      </c>
      <c r="E52" s="8">
        <v>0</v>
      </c>
      <c r="F52" s="8">
        <v>0</v>
      </c>
      <c r="G52" s="8">
        <f>D52-E52</f>
        <v>665821.43999999994</v>
      </c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561228240</v>
      </c>
      <c r="C94" s="6">
        <f t="shared" ref="C94:G94" si="10">SUM(C96,C104,C114,C124,C134,C144,C148,C157,C161)</f>
        <v>-14667349</v>
      </c>
      <c r="D94" s="6">
        <f t="shared" si="10"/>
        <v>546560891</v>
      </c>
      <c r="E94" s="6">
        <f t="shared" si="10"/>
        <v>243413627.40000001</v>
      </c>
      <c r="F94" s="6">
        <f t="shared" si="10"/>
        <v>210073983.99000001</v>
      </c>
      <c r="G94" s="6">
        <f t="shared" si="10"/>
        <v>303147263.60000002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F124" si="14">SUM(B125:B133)</f>
        <v>561228240</v>
      </c>
      <c r="C124" s="8">
        <f t="shared" si="14"/>
        <v>-14667349</v>
      </c>
      <c r="D124" s="8">
        <f t="shared" si="14"/>
        <v>546560891</v>
      </c>
      <c r="E124" s="8">
        <f t="shared" si="14"/>
        <v>243413627.40000001</v>
      </c>
      <c r="F124" s="8">
        <f t="shared" si="14"/>
        <v>210073983.99000001</v>
      </c>
      <c r="G124" s="8">
        <f>SUM(G125:G133)</f>
        <v>303147263.60000002</v>
      </c>
    </row>
    <row r="125" spans="1:7">
      <c r="A125" s="7" t="s">
        <v>41</v>
      </c>
      <c r="B125" s="8">
        <v>561228240</v>
      </c>
      <c r="C125" s="8">
        <f>D125-B125</f>
        <v>-14667349</v>
      </c>
      <c r="D125" s="8">
        <v>546560891</v>
      </c>
      <c r="E125" s="8">
        <v>243413627.40000001</v>
      </c>
      <c r="F125" s="8">
        <v>210073983.99000001</v>
      </c>
      <c r="G125" s="8">
        <f>D125-E125</f>
        <v>303147263.60000002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1166037139.25</v>
      </c>
      <c r="C170" s="6">
        <f t="shared" ref="C170:G170" si="20">C12+C94</f>
        <v>-26835364.219999969</v>
      </c>
      <c r="D170" s="6">
        <f t="shared" si="20"/>
        <v>1139201775.0300002</v>
      </c>
      <c r="E170" s="6">
        <f t="shared" si="20"/>
        <v>781304768.67999995</v>
      </c>
      <c r="F170" s="6">
        <f>F12+F94</f>
        <v>719693903</v>
      </c>
      <c r="G170" s="6">
        <f t="shared" si="20"/>
        <v>357897006.35000008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91:G170 B12:G88" xr:uid="{00000000-0002-0000-0000-000000000000}">
      <formula1>-1.79769313486231E+100</formula1>
      <formula2>1.79769313486231E+100</formula2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scale="33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2026-10-19T16:15:50Z</cp:lastPrinted>
  <dcterms:created xsi:type="dcterms:W3CDTF">2023-03-03T19:02:53Z</dcterms:created>
  <dcterms:modified xsi:type="dcterms:W3CDTF">2026-10-19T18:26:10Z</dcterms:modified>
</cp:coreProperties>
</file>